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. JEDNOSTAVNA NABAVA\JEDNOSTAVNA NABAVA 2026\07. Tvornički reparirani mjenjači i njihovi dijelovi\Troškovnik\"/>
    </mc:Choice>
  </mc:AlternateContent>
  <xr:revisionPtr revIDLastSave="0" documentId="13_ncr:1_{19E97578-B624-4B69-A5AF-932FB4E7A2CA}" xr6:coauthVersionLast="47" xr6:coauthVersionMax="47" xr10:uidLastSave="{00000000-0000-0000-0000-000000000000}"/>
  <bookViews>
    <workbookView xWindow="-120" yWindow="-120" windowWidth="29040" windowHeight="15840" xr2:uid="{83F81160-9440-40B8-A666-CB9372D8C165}"/>
  </bookViews>
  <sheets>
    <sheet name="JN 07_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K41" i="1" l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B14" i="1"/>
  <c r="B15" i="1" s="1"/>
  <c r="B16" i="1" s="1"/>
  <c r="B17" i="1" s="1"/>
  <c r="K13" i="1"/>
  <c r="K42" i="1" s="1"/>
  <c r="B19" i="1" l="1"/>
  <c r="B20" i="1" s="1"/>
  <c r="B21" i="1" s="1"/>
  <c r="B22" i="1" s="1"/>
  <c r="B23" i="1" s="1"/>
  <c r="B24" i="1" s="1"/>
  <c r="B25" i="1" s="1"/>
  <c r="B26" i="1" s="1"/>
  <c r="B28" i="1" s="1"/>
  <c r="B29" i="1" s="1"/>
  <c r="B30" i="1" s="1"/>
  <c r="B31" i="1" s="1"/>
  <c r="B32" i="1" s="1"/>
  <c r="B34" i="1" s="1"/>
  <c r="B35" i="1" s="1"/>
  <c r="B36" i="1" s="1"/>
  <c r="B37" i="1" s="1"/>
  <c r="K43" i="1"/>
  <c r="K44" i="1" s="1"/>
</calcChain>
</file>

<file path=xl/sharedStrings.xml><?xml version="1.0" encoding="utf-8"?>
<sst xmlns="http://schemas.openxmlformats.org/spreadsheetml/2006/main" count="111" uniqueCount="85">
  <si>
    <t>NARUČITELJ:</t>
  </si>
  <si>
    <t>Libertas - Dubrovnik d.o.o.</t>
  </si>
  <si>
    <t xml:space="preserve">ADRESA: </t>
  </si>
  <si>
    <t>Ogarići 12, 20236 Mokošica</t>
  </si>
  <si>
    <t>OIB:</t>
  </si>
  <si>
    <t>36411681446</t>
  </si>
  <si>
    <t>Redni</t>
  </si>
  <si>
    <t>Šifra artikla</t>
  </si>
  <si>
    <t>Kataloški broj</t>
  </si>
  <si>
    <t>Tip mjenjača</t>
  </si>
  <si>
    <t>Naziv robe</t>
  </si>
  <si>
    <t>Jednakovrijedno</t>
  </si>
  <si>
    <t>Kol.</t>
  </si>
  <si>
    <t>Cijena</t>
  </si>
  <si>
    <t>Ukupno</t>
  </si>
  <si>
    <t>broj</t>
  </si>
  <si>
    <t>Proizvođač</t>
  </si>
  <si>
    <t>9(7*8)</t>
  </si>
  <si>
    <t>H01.004165</t>
  </si>
  <si>
    <t>svi</t>
  </si>
  <si>
    <t>O-prsten</t>
  </si>
  <si>
    <t>H01.004465</t>
  </si>
  <si>
    <t>Prsten brtveni Cu</t>
  </si>
  <si>
    <t>H64.154711</t>
  </si>
  <si>
    <t>D.5</t>
  </si>
  <si>
    <t>Brtva poklopca ventila</t>
  </si>
  <si>
    <t>H64.154912</t>
  </si>
  <si>
    <t>D.5 / D.6</t>
  </si>
  <si>
    <t>Brtva kartera</t>
  </si>
  <si>
    <t>D.3E</t>
  </si>
  <si>
    <t>H90.252210</t>
  </si>
  <si>
    <t xml:space="preserve">PVC-vezica </t>
  </si>
  <si>
    <t>H64.078717</t>
  </si>
  <si>
    <t>Davač br. okretaja</t>
  </si>
  <si>
    <t>Filter ulja-set D.5</t>
  </si>
  <si>
    <t>H59.335511</t>
  </si>
  <si>
    <t>Filter ulja-set D.3E</t>
  </si>
  <si>
    <t>Vratilo ulazno</t>
  </si>
  <si>
    <t>H01.002805</t>
  </si>
  <si>
    <t>Ležaj kugljični</t>
  </si>
  <si>
    <t>H01.047186</t>
  </si>
  <si>
    <t>H91.473111</t>
  </si>
  <si>
    <t>Simering</t>
  </si>
  <si>
    <t>Klizač simeringa</t>
  </si>
  <si>
    <t>150.00042310</t>
  </si>
  <si>
    <t>Brtva prednjeg poklopca</t>
  </si>
  <si>
    <t>H01.002169</t>
  </si>
  <si>
    <t>Prsten osiguravajuči</t>
  </si>
  <si>
    <t>H68.550326</t>
  </si>
  <si>
    <t>Ublaživač</t>
  </si>
  <si>
    <t>151.00440411</t>
  </si>
  <si>
    <t>Set dijelova instalacije mjenjača</t>
  </si>
  <si>
    <t>150.00219123</t>
  </si>
  <si>
    <t>Elektroinstalacija mjenjača</t>
  </si>
  <si>
    <t>H01.245807</t>
  </si>
  <si>
    <t>Vijak</t>
  </si>
  <si>
    <t>150.01173810</t>
  </si>
  <si>
    <t>Adapter vijak</t>
  </si>
  <si>
    <t xml:space="preserve">Nosač </t>
  </si>
  <si>
    <t>150.00927814</t>
  </si>
  <si>
    <t>Vodilica elektroinstalacije</t>
  </si>
  <si>
    <t>H68.170424</t>
  </si>
  <si>
    <t xml:space="preserve">Elektroinstalacija mjenjača </t>
  </si>
  <si>
    <t>150.01316412</t>
  </si>
  <si>
    <t>Davač temp s cijevi</t>
  </si>
  <si>
    <t>D.6</t>
  </si>
  <si>
    <t>150.00697423</t>
  </si>
  <si>
    <t>150.00117712</t>
  </si>
  <si>
    <t xml:space="preserve">Tim modul </t>
  </si>
  <si>
    <t xml:space="preserve">Ukupno bez PDV-a (EUR): </t>
  </si>
  <si>
    <t xml:space="preserve">PDV (EUR): </t>
  </si>
  <si>
    <t xml:space="preserve">Ukupno sa PDV-om (EUR): </t>
  </si>
  <si>
    <t>817103/105/819229</t>
  </si>
  <si>
    <t>TROŠKOVNIK -  Prilog 1. Dokumentacije o nabavi JN 07/26</t>
  </si>
  <si>
    <t>U   ______________________         ,  ___.____.2026.</t>
  </si>
  <si>
    <t>151.00383713</t>
  </si>
  <si>
    <t>H64.130416</t>
  </si>
  <si>
    <t>150.01155311</t>
  </si>
  <si>
    <t>150.01155211</t>
  </si>
  <si>
    <t>150.01347020T</t>
  </si>
  <si>
    <t>Upravljački uređaj E300.1 Basic - tvornički popravljen</t>
  </si>
  <si>
    <t>IVECO</t>
  </si>
  <si>
    <t>Tvornički repariran automatski mjenjač VOITH D864.5 za autobus MAN Lion’s City NL312 // VOITH D864.6 za autobus MAN Lion’s City NL323 // VOITH D864.6 za autobus IVECO Crossway</t>
  </si>
  <si>
    <t>H689461.1xT //  152.0011551xT // 152.0039511xT // 152.0040681xT //  152.0040842xT // 152.0028171xT</t>
  </si>
  <si>
    <t>H64.112519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</si>
</sst>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rebuchet MS"/>
      <family val="2"/>
    </font>
    <font>
      <sz val="10"/>
      <name val="Arial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rgb="FFFF0000"/>
      <name val="Calibri"/>
      <family val="2"/>
      <charset val="238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2" fillId="0" borderId="0" xfId="1" applyNumberFormat="1" applyFont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49" fontId="2" fillId="0" borderId="0" xfId="1" applyNumberFormat="1" applyFont="1" applyAlignment="1">
      <alignment horizontal="left" vertical="center" wrapText="1"/>
    </xf>
    <xf numFmtId="49" fontId="6" fillId="0" borderId="0" xfId="1" applyNumberFormat="1" applyFont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11" fillId="0" borderId="0" xfId="0" applyFont="1" applyAlignment="1">
      <alignment wrapText="1"/>
    </xf>
    <xf numFmtId="0" fontId="10" fillId="0" borderId="1" xfId="0" applyFont="1" applyBorder="1" applyAlignment="1">
      <alignment horizontal="center"/>
    </xf>
    <xf numFmtId="3" fontId="12" fillId="0" borderId="1" xfId="0" quotePrefix="1" applyNumberFormat="1" applyFont="1" applyBorder="1" applyAlignment="1">
      <alignment horizontal="center"/>
    </xf>
    <xf numFmtId="3" fontId="10" fillId="0" borderId="1" xfId="0" quotePrefix="1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/>
    <xf numFmtId="0" fontId="14" fillId="0" borderId="0" xfId="0" applyFont="1"/>
    <xf numFmtId="4" fontId="4" fillId="0" borderId="0" xfId="0" applyNumberFormat="1" applyFont="1"/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/>
    </xf>
    <xf numFmtId="49" fontId="2" fillId="0" borderId="0" xfId="1" applyNumberFormat="1" applyFont="1" applyAlignment="1">
      <alignment horizontal="left"/>
    </xf>
    <xf numFmtId="49" fontId="6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</cellXfs>
  <cellStyles count="2">
    <cellStyle name="Normal 2" xfId="1" xr:uid="{C1ADD91C-046D-47B7-8D62-2356B77095C9}"/>
    <cellStyle name="Normalno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A8E7B-CA56-4660-BC72-7EF726CE9EB0}">
  <dimension ref="B2:L48"/>
  <sheetViews>
    <sheetView tabSelected="1" topLeftCell="A7" workbookViewId="0">
      <selection activeCell="M35" sqref="M35"/>
    </sheetView>
  </sheetViews>
  <sheetFormatPr defaultRowHeight="16.5" x14ac:dyDescent="0.3"/>
  <cols>
    <col min="3" max="3" width="27.375" customWidth="1"/>
    <col min="4" max="4" width="23.25" customWidth="1"/>
    <col min="6" max="6" width="57.25" customWidth="1"/>
    <col min="11" max="11" width="13.75" customWidth="1"/>
  </cols>
  <sheetData>
    <row r="2" spans="2:12" x14ac:dyDescent="0.3">
      <c r="B2" s="1" t="s">
        <v>0</v>
      </c>
      <c r="C2" s="1"/>
      <c r="D2" s="2"/>
      <c r="E2" s="2"/>
      <c r="F2" s="37" t="s">
        <v>1</v>
      </c>
      <c r="G2" s="37"/>
      <c r="H2" s="3"/>
      <c r="I2" s="3"/>
      <c r="J2" s="4"/>
      <c r="K2" s="3"/>
      <c r="L2" s="5"/>
    </row>
    <row r="3" spans="2:12" x14ac:dyDescent="0.3">
      <c r="B3" s="1" t="s">
        <v>2</v>
      </c>
      <c r="C3" s="1"/>
      <c r="D3" s="2"/>
      <c r="E3" s="2"/>
      <c r="F3" s="37" t="s">
        <v>3</v>
      </c>
      <c r="G3" s="37"/>
      <c r="H3" s="3"/>
      <c r="I3" s="3"/>
      <c r="J3" s="4"/>
      <c r="K3" s="3"/>
      <c r="L3" s="5"/>
    </row>
    <row r="4" spans="2:12" ht="14.45" x14ac:dyDescent="0.3">
      <c r="B4" s="37" t="s">
        <v>4</v>
      </c>
      <c r="C4" s="37"/>
      <c r="D4" s="37"/>
      <c r="E4" s="1"/>
      <c r="F4" s="37" t="s">
        <v>5</v>
      </c>
      <c r="G4" s="37"/>
      <c r="H4" s="6"/>
      <c r="I4" s="6"/>
      <c r="J4" s="7"/>
      <c r="K4" s="6"/>
      <c r="L4" s="5"/>
    </row>
    <row r="5" spans="2:12" ht="14.45" x14ac:dyDescent="0.3">
      <c r="B5" s="1"/>
      <c r="C5" s="1"/>
      <c r="D5" s="1"/>
      <c r="E5" s="1"/>
      <c r="F5" s="1"/>
      <c r="G5" s="8"/>
      <c r="H5" s="6"/>
      <c r="I5" s="6"/>
      <c r="J5" s="7"/>
      <c r="K5" s="6"/>
      <c r="L5" s="5"/>
    </row>
    <row r="6" spans="2:12" x14ac:dyDescent="0.3">
      <c r="B6" s="38" t="s">
        <v>73</v>
      </c>
      <c r="C6" s="38"/>
      <c r="D6" s="38"/>
      <c r="E6" s="38"/>
      <c r="F6" s="38"/>
      <c r="G6" s="38"/>
      <c r="H6" s="38"/>
      <c r="I6" s="38"/>
      <c r="J6" s="38"/>
      <c r="K6" s="38"/>
      <c r="L6" s="9"/>
    </row>
    <row r="10" spans="2:12" x14ac:dyDescent="0.3">
      <c r="B10" s="10" t="s">
        <v>6</v>
      </c>
      <c r="C10" s="42" t="s">
        <v>7</v>
      </c>
      <c r="D10" s="44" t="s">
        <v>8</v>
      </c>
      <c r="E10" s="42" t="s">
        <v>9</v>
      </c>
      <c r="F10" s="40" t="s">
        <v>10</v>
      </c>
      <c r="G10" s="45" t="s">
        <v>11</v>
      </c>
      <c r="H10" s="45"/>
      <c r="I10" s="40" t="s">
        <v>12</v>
      </c>
      <c r="J10" s="40" t="s">
        <v>13</v>
      </c>
      <c r="K10" s="40" t="s">
        <v>14</v>
      </c>
    </row>
    <row r="11" spans="2:12" ht="27" x14ac:dyDescent="0.3">
      <c r="B11" s="10" t="s">
        <v>15</v>
      </c>
      <c r="C11" s="43"/>
      <c r="D11" s="44"/>
      <c r="E11" s="43"/>
      <c r="F11" s="40"/>
      <c r="G11" s="11" t="s">
        <v>8</v>
      </c>
      <c r="H11" s="11" t="s">
        <v>16</v>
      </c>
      <c r="I11" s="40"/>
      <c r="J11" s="40"/>
      <c r="K11" s="40"/>
    </row>
    <row r="12" spans="2:12" ht="14.45" x14ac:dyDescent="0.3">
      <c r="B12" s="12">
        <v>1</v>
      </c>
      <c r="C12" s="12">
        <v>2</v>
      </c>
      <c r="D12" s="13">
        <v>3</v>
      </c>
      <c r="E12" s="13"/>
      <c r="F12" s="14">
        <v>4</v>
      </c>
      <c r="G12" s="14">
        <v>5</v>
      </c>
      <c r="H12" s="14">
        <v>6</v>
      </c>
      <c r="I12" s="14">
        <v>7</v>
      </c>
      <c r="J12" s="14">
        <v>8</v>
      </c>
      <c r="K12" s="14" t="s">
        <v>17</v>
      </c>
    </row>
    <row r="13" spans="2:12" ht="97.5" customHeight="1" x14ac:dyDescent="0.3">
      <c r="B13" s="15">
        <v>1</v>
      </c>
      <c r="C13" s="35" t="s">
        <v>72</v>
      </c>
      <c r="D13" s="31" t="s">
        <v>83</v>
      </c>
      <c r="E13" s="31"/>
      <c r="F13" s="32" t="s">
        <v>82</v>
      </c>
      <c r="G13" s="36"/>
      <c r="H13" s="36"/>
      <c r="I13" s="36">
        <v>1</v>
      </c>
      <c r="J13" s="19">
        <v>0</v>
      </c>
      <c r="K13" s="19">
        <f>I13*J13</f>
        <v>0</v>
      </c>
      <c r="L13" s="20"/>
    </row>
    <row r="14" spans="2:12" ht="14.45" x14ac:dyDescent="0.3">
      <c r="B14" s="15">
        <f>B13+1</f>
        <v>2</v>
      </c>
      <c r="C14" s="15">
        <v>814078</v>
      </c>
      <c r="D14" s="15" t="s">
        <v>18</v>
      </c>
      <c r="E14" s="15" t="s">
        <v>19</v>
      </c>
      <c r="F14" s="16" t="s">
        <v>20</v>
      </c>
      <c r="G14" s="17"/>
      <c r="H14" s="17"/>
      <c r="I14" s="17">
        <v>1</v>
      </c>
      <c r="J14" s="18">
        <v>0</v>
      </c>
      <c r="K14" s="19">
        <f>I14*J14</f>
        <v>0</v>
      </c>
    </row>
    <row r="15" spans="2:12" ht="16.5" customHeight="1" x14ac:dyDescent="0.3">
      <c r="B15" s="15">
        <f t="shared" ref="B15:B37" si="0">B14+1</f>
        <v>3</v>
      </c>
      <c r="C15" s="15">
        <v>816038</v>
      </c>
      <c r="D15" s="15" t="s">
        <v>21</v>
      </c>
      <c r="E15" s="15" t="s">
        <v>19</v>
      </c>
      <c r="F15" s="16" t="s">
        <v>22</v>
      </c>
      <c r="G15" s="17"/>
      <c r="H15" s="17"/>
      <c r="I15" s="17">
        <v>1</v>
      </c>
      <c r="J15" s="18">
        <v>0</v>
      </c>
      <c r="K15" s="19">
        <f t="shared" ref="K15:K41" si="1">I15*J15</f>
        <v>0</v>
      </c>
    </row>
    <row r="16" spans="2:12" ht="16.5" customHeight="1" x14ac:dyDescent="0.3">
      <c r="B16" s="15">
        <f t="shared" si="0"/>
        <v>4</v>
      </c>
      <c r="C16" s="15">
        <v>811907</v>
      </c>
      <c r="D16" s="15" t="s">
        <v>23</v>
      </c>
      <c r="E16" s="15" t="s">
        <v>24</v>
      </c>
      <c r="F16" s="16" t="s">
        <v>25</v>
      </c>
      <c r="G16" s="17"/>
      <c r="H16" s="17"/>
      <c r="I16" s="17">
        <v>1</v>
      </c>
      <c r="J16" s="18">
        <v>0</v>
      </c>
      <c r="K16" s="19">
        <f t="shared" si="1"/>
        <v>0</v>
      </c>
    </row>
    <row r="17" spans="2:11" ht="16.5" customHeight="1" x14ac:dyDescent="0.3">
      <c r="B17" s="15">
        <f t="shared" si="0"/>
        <v>5</v>
      </c>
      <c r="C17" s="15">
        <v>816039</v>
      </c>
      <c r="D17" s="15" t="s">
        <v>26</v>
      </c>
      <c r="E17" s="15" t="s">
        <v>27</v>
      </c>
      <c r="F17" s="16" t="s">
        <v>28</v>
      </c>
      <c r="G17" s="17"/>
      <c r="H17" s="17"/>
      <c r="I17" s="17">
        <v>1</v>
      </c>
      <c r="J17" s="18">
        <v>0</v>
      </c>
      <c r="K17" s="19">
        <f t="shared" si="1"/>
        <v>0</v>
      </c>
    </row>
    <row r="18" spans="2:11" ht="16.5" customHeight="1" x14ac:dyDescent="0.3">
      <c r="B18" s="15">
        <v>6</v>
      </c>
      <c r="C18" s="15">
        <v>816308</v>
      </c>
      <c r="D18" s="15" t="s">
        <v>30</v>
      </c>
      <c r="E18" s="15" t="s">
        <v>19</v>
      </c>
      <c r="F18" s="16" t="s">
        <v>31</v>
      </c>
      <c r="G18" s="17"/>
      <c r="H18" s="17"/>
      <c r="I18" s="17">
        <v>1</v>
      </c>
      <c r="J18" s="18">
        <v>0</v>
      </c>
      <c r="K18" s="19">
        <f t="shared" si="1"/>
        <v>0</v>
      </c>
    </row>
    <row r="19" spans="2:11" ht="16.5" customHeight="1" x14ac:dyDescent="0.3">
      <c r="B19" s="15">
        <f t="shared" si="0"/>
        <v>7</v>
      </c>
      <c r="C19" s="15">
        <v>816119</v>
      </c>
      <c r="D19" s="21" t="s">
        <v>32</v>
      </c>
      <c r="E19" s="15" t="s">
        <v>27</v>
      </c>
      <c r="F19" s="16" t="s">
        <v>33</v>
      </c>
      <c r="G19" s="17"/>
      <c r="H19" s="17"/>
      <c r="I19" s="17">
        <v>1</v>
      </c>
      <c r="J19" s="18">
        <v>0</v>
      </c>
      <c r="K19" s="19">
        <f t="shared" si="1"/>
        <v>0</v>
      </c>
    </row>
    <row r="20" spans="2:11" ht="16.5" customHeight="1" x14ac:dyDescent="0.3">
      <c r="B20" s="15">
        <f t="shared" si="0"/>
        <v>8</v>
      </c>
      <c r="C20" s="15">
        <v>815306</v>
      </c>
      <c r="D20" s="23" t="s">
        <v>75</v>
      </c>
      <c r="E20" s="15" t="s">
        <v>27</v>
      </c>
      <c r="F20" s="16" t="s">
        <v>34</v>
      </c>
      <c r="G20" s="17"/>
      <c r="H20" s="17"/>
      <c r="I20" s="17">
        <v>1</v>
      </c>
      <c r="J20" s="18">
        <v>0</v>
      </c>
      <c r="K20" s="19">
        <f t="shared" si="1"/>
        <v>0</v>
      </c>
    </row>
    <row r="21" spans="2:11" ht="16.5" customHeight="1" x14ac:dyDescent="0.3">
      <c r="B21" s="15">
        <f t="shared" si="0"/>
        <v>9</v>
      </c>
      <c r="C21" s="15">
        <v>815307</v>
      </c>
      <c r="D21" s="21" t="s">
        <v>35</v>
      </c>
      <c r="E21" s="15" t="s">
        <v>29</v>
      </c>
      <c r="F21" s="16" t="s">
        <v>36</v>
      </c>
      <c r="G21" s="17"/>
      <c r="H21" s="17"/>
      <c r="I21" s="17">
        <v>1</v>
      </c>
      <c r="J21" s="18">
        <v>0</v>
      </c>
      <c r="K21" s="19">
        <f t="shared" si="1"/>
        <v>0</v>
      </c>
    </row>
    <row r="22" spans="2:11" ht="16.5" customHeight="1" x14ac:dyDescent="0.3">
      <c r="B22" s="15">
        <f t="shared" si="0"/>
        <v>10</v>
      </c>
      <c r="C22" s="15">
        <v>816287</v>
      </c>
      <c r="D22" s="21" t="s">
        <v>76</v>
      </c>
      <c r="E22" s="15" t="s">
        <v>27</v>
      </c>
      <c r="F22" s="16" t="s">
        <v>37</v>
      </c>
      <c r="G22" s="17"/>
      <c r="H22" s="17"/>
      <c r="I22" s="17">
        <v>1</v>
      </c>
      <c r="J22" s="18">
        <v>0</v>
      </c>
      <c r="K22" s="19">
        <f t="shared" si="1"/>
        <v>0</v>
      </c>
    </row>
    <row r="23" spans="2:11" ht="16.5" customHeight="1" x14ac:dyDescent="0.3">
      <c r="B23" s="15">
        <f t="shared" si="0"/>
        <v>11</v>
      </c>
      <c r="C23" s="15">
        <v>815119</v>
      </c>
      <c r="D23" s="21" t="s">
        <v>38</v>
      </c>
      <c r="E23" s="15" t="s">
        <v>27</v>
      </c>
      <c r="F23" s="16" t="s">
        <v>39</v>
      </c>
      <c r="G23" s="17"/>
      <c r="H23" s="17"/>
      <c r="I23" s="17">
        <v>1</v>
      </c>
      <c r="J23" s="18">
        <v>0</v>
      </c>
      <c r="K23" s="19">
        <f t="shared" si="1"/>
        <v>0</v>
      </c>
    </row>
    <row r="24" spans="2:11" x14ac:dyDescent="0.3">
      <c r="B24" s="15">
        <f t="shared" si="0"/>
        <v>12</v>
      </c>
      <c r="C24" s="15">
        <v>815120</v>
      </c>
      <c r="D24" s="21" t="s">
        <v>40</v>
      </c>
      <c r="E24" s="15" t="s">
        <v>27</v>
      </c>
      <c r="F24" s="16" t="s">
        <v>20</v>
      </c>
      <c r="G24" s="17"/>
      <c r="H24" s="17"/>
      <c r="I24" s="17">
        <v>1</v>
      </c>
      <c r="J24" s="18">
        <v>0</v>
      </c>
      <c r="K24" s="19">
        <f t="shared" si="1"/>
        <v>0</v>
      </c>
    </row>
    <row r="25" spans="2:11" x14ac:dyDescent="0.3">
      <c r="B25" s="15">
        <f t="shared" si="0"/>
        <v>13</v>
      </c>
      <c r="C25" s="15">
        <v>815124</v>
      </c>
      <c r="D25" s="21" t="s">
        <v>41</v>
      </c>
      <c r="E25" s="15" t="s">
        <v>27</v>
      </c>
      <c r="F25" s="16" t="s">
        <v>42</v>
      </c>
      <c r="G25" s="17"/>
      <c r="H25" s="17"/>
      <c r="I25" s="17">
        <v>1</v>
      </c>
      <c r="J25" s="18">
        <v>0</v>
      </c>
      <c r="K25" s="19">
        <f t="shared" si="1"/>
        <v>0</v>
      </c>
    </row>
    <row r="26" spans="2:11" ht="16.5" customHeight="1" x14ac:dyDescent="0.3">
      <c r="B26" s="15">
        <f t="shared" si="0"/>
        <v>14</v>
      </c>
      <c r="C26" s="15">
        <v>816288</v>
      </c>
      <c r="D26" s="21" t="s">
        <v>84</v>
      </c>
      <c r="E26" s="15" t="s">
        <v>27</v>
      </c>
      <c r="F26" s="16" t="s">
        <v>43</v>
      </c>
      <c r="G26" s="17"/>
      <c r="H26" s="17"/>
      <c r="I26" s="17">
        <v>1</v>
      </c>
      <c r="J26" s="18">
        <v>0</v>
      </c>
      <c r="K26" s="19">
        <f t="shared" si="1"/>
        <v>0</v>
      </c>
    </row>
    <row r="27" spans="2:11" ht="16.5" customHeight="1" x14ac:dyDescent="0.3">
      <c r="B27" s="15">
        <v>15</v>
      </c>
      <c r="C27" s="15">
        <v>815117</v>
      </c>
      <c r="D27" s="23" t="s">
        <v>44</v>
      </c>
      <c r="E27" s="24" t="s">
        <v>19</v>
      </c>
      <c r="F27" s="16" t="s">
        <v>45</v>
      </c>
      <c r="G27" s="17"/>
      <c r="H27" s="17"/>
      <c r="I27" s="17">
        <v>1</v>
      </c>
      <c r="J27" s="18">
        <v>0</v>
      </c>
      <c r="K27" s="19">
        <f t="shared" si="1"/>
        <v>0</v>
      </c>
    </row>
    <row r="28" spans="2:11" ht="16.5" customHeight="1" x14ac:dyDescent="0.3">
      <c r="B28" s="15">
        <f t="shared" si="0"/>
        <v>16</v>
      </c>
      <c r="C28" s="15">
        <v>815118</v>
      </c>
      <c r="D28" s="21" t="s">
        <v>46</v>
      </c>
      <c r="E28" s="15" t="s">
        <v>19</v>
      </c>
      <c r="F28" s="16" t="s">
        <v>47</v>
      </c>
      <c r="G28" s="17"/>
      <c r="H28" s="17"/>
      <c r="I28" s="17">
        <v>1</v>
      </c>
      <c r="J28" s="18">
        <v>0</v>
      </c>
      <c r="K28" s="19">
        <f t="shared" si="1"/>
        <v>0</v>
      </c>
    </row>
    <row r="29" spans="2:11" x14ac:dyDescent="0.3">
      <c r="B29" s="15">
        <f t="shared" si="0"/>
        <v>17</v>
      </c>
      <c r="C29" s="15">
        <v>816286</v>
      </c>
      <c r="D29" s="21" t="s">
        <v>48</v>
      </c>
      <c r="E29" s="15" t="s">
        <v>19</v>
      </c>
      <c r="F29" s="16" t="s">
        <v>49</v>
      </c>
      <c r="G29" s="17"/>
      <c r="H29" s="17"/>
      <c r="I29" s="17">
        <v>1</v>
      </c>
      <c r="J29" s="18">
        <v>0</v>
      </c>
      <c r="K29" s="19">
        <f t="shared" si="1"/>
        <v>0</v>
      </c>
    </row>
    <row r="30" spans="2:11" ht="16.5" customHeight="1" x14ac:dyDescent="0.3">
      <c r="B30" s="15">
        <f t="shared" si="0"/>
        <v>18</v>
      </c>
      <c r="C30" s="15">
        <v>816135</v>
      </c>
      <c r="D30" s="23" t="s">
        <v>50</v>
      </c>
      <c r="E30" s="24" t="s">
        <v>24</v>
      </c>
      <c r="F30" s="16" t="s">
        <v>51</v>
      </c>
      <c r="G30" s="17"/>
      <c r="H30" s="17"/>
      <c r="I30" s="17">
        <v>1</v>
      </c>
      <c r="J30" s="18">
        <v>0</v>
      </c>
      <c r="K30" s="19">
        <f t="shared" si="1"/>
        <v>0</v>
      </c>
    </row>
    <row r="31" spans="2:11" ht="16.5" customHeight="1" x14ac:dyDescent="0.3">
      <c r="B31" s="15">
        <f t="shared" si="0"/>
        <v>19</v>
      </c>
      <c r="C31" s="15">
        <v>815535</v>
      </c>
      <c r="D31" s="21" t="s">
        <v>52</v>
      </c>
      <c r="E31" s="15" t="s">
        <v>24</v>
      </c>
      <c r="F31" s="16" t="s">
        <v>53</v>
      </c>
      <c r="G31" s="17"/>
      <c r="H31" s="17"/>
      <c r="I31" s="17">
        <v>1</v>
      </c>
      <c r="J31" s="18">
        <v>0</v>
      </c>
      <c r="K31" s="19">
        <f t="shared" si="1"/>
        <v>0</v>
      </c>
    </row>
    <row r="32" spans="2:11" x14ac:dyDescent="0.3">
      <c r="B32" s="15">
        <f t="shared" si="0"/>
        <v>20</v>
      </c>
      <c r="C32" s="15">
        <v>815539</v>
      </c>
      <c r="D32" s="21" t="s">
        <v>54</v>
      </c>
      <c r="E32" s="15" t="s">
        <v>24</v>
      </c>
      <c r="F32" s="16" t="s">
        <v>55</v>
      </c>
      <c r="G32" s="17"/>
      <c r="H32" s="17"/>
      <c r="I32" s="17">
        <v>1</v>
      </c>
      <c r="J32" s="18">
        <v>0</v>
      </c>
      <c r="K32" s="19">
        <f t="shared" si="1"/>
        <v>0</v>
      </c>
    </row>
    <row r="33" spans="2:11" ht="16.5" customHeight="1" x14ac:dyDescent="0.3">
      <c r="B33" s="15">
        <v>21</v>
      </c>
      <c r="C33" s="15">
        <v>817319</v>
      </c>
      <c r="D33" s="21" t="s">
        <v>56</v>
      </c>
      <c r="E33" s="15" t="s">
        <v>24</v>
      </c>
      <c r="F33" s="16" t="s">
        <v>57</v>
      </c>
      <c r="G33" s="17"/>
      <c r="H33" s="17"/>
      <c r="I33" s="17">
        <v>1</v>
      </c>
      <c r="J33" s="18">
        <v>0</v>
      </c>
      <c r="K33" s="19">
        <f t="shared" si="1"/>
        <v>0</v>
      </c>
    </row>
    <row r="34" spans="2:11" x14ac:dyDescent="0.3">
      <c r="B34" s="15">
        <f t="shared" si="0"/>
        <v>22</v>
      </c>
      <c r="C34" s="15">
        <v>816037</v>
      </c>
      <c r="D34" s="33" t="s">
        <v>77</v>
      </c>
      <c r="E34" s="15" t="s">
        <v>24</v>
      </c>
      <c r="F34" s="16" t="s">
        <v>58</v>
      </c>
      <c r="G34" s="17"/>
      <c r="H34" s="17"/>
      <c r="I34" s="17">
        <v>1</v>
      </c>
      <c r="J34" s="18">
        <v>0</v>
      </c>
      <c r="K34" s="19">
        <f t="shared" si="1"/>
        <v>0</v>
      </c>
    </row>
    <row r="35" spans="2:11" x14ac:dyDescent="0.3">
      <c r="B35" s="15">
        <f t="shared" si="0"/>
        <v>23</v>
      </c>
      <c r="C35" s="15">
        <v>816036</v>
      </c>
      <c r="D35" s="33" t="s">
        <v>78</v>
      </c>
      <c r="E35" s="15" t="s">
        <v>24</v>
      </c>
      <c r="F35" s="16" t="s">
        <v>58</v>
      </c>
      <c r="G35" s="17"/>
      <c r="H35" s="17"/>
      <c r="I35" s="17">
        <v>1</v>
      </c>
      <c r="J35" s="18">
        <v>0</v>
      </c>
      <c r="K35" s="19">
        <f t="shared" si="1"/>
        <v>0</v>
      </c>
    </row>
    <row r="36" spans="2:11" ht="16.5" customHeight="1" x14ac:dyDescent="0.3">
      <c r="B36" s="15">
        <f t="shared" si="0"/>
        <v>24</v>
      </c>
      <c r="C36" s="15">
        <v>817320</v>
      </c>
      <c r="D36" s="23" t="s">
        <v>59</v>
      </c>
      <c r="E36" s="15" t="s">
        <v>27</v>
      </c>
      <c r="F36" s="16" t="s">
        <v>60</v>
      </c>
      <c r="G36" s="17"/>
      <c r="H36" s="17"/>
      <c r="I36" s="17">
        <v>1</v>
      </c>
      <c r="J36" s="18">
        <v>0</v>
      </c>
      <c r="K36" s="19">
        <f t="shared" si="1"/>
        <v>0</v>
      </c>
    </row>
    <row r="37" spans="2:11" ht="16.5" customHeight="1" x14ac:dyDescent="0.3">
      <c r="B37" s="15">
        <f t="shared" si="0"/>
        <v>25</v>
      </c>
      <c r="C37" s="15">
        <v>817318</v>
      </c>
      <c r="D37" s="21" t="s">
        <v>61</v>
      </c>
      <c r="E37" s="15" t="s">
        <v>24</v>
      </c>
      <c r="F37" s="16" t="s">
        <v>62</v>
      </c>
      <c r="G37" s="17"/>
      <c r="H37" s="17"/>
      <c r="I37" s="17">
        <v>1</v>
      </c>
      <c r="J37" s="18">
        <v>0</v>
      </c>
      <c r="K37" s="19">
        <f t="shared" si="1"/>
        <v>0</v>
      </c>
    </row>
    <row r="38" spans="2:11" ht="16.5" customHeight="1" x14ac:dyDescent="0.3">
      <c r="B38" s="15">
        <v>27</v>
      </c>
      <c r="C38" s="15">
        <v>816513</v>
      </c>
      <c r="D38" s="23" t="s">
        <v>63</v>
      </c>
      <c r="E38" s="15" t="s">
        <v>27</v>
      </c>
      <c r="F38" s="16" t="s">
        <v>64</v>
      </c>
      <c r="G38" s="17"/>
      <c r="H38" s="17"/>
      <c r="I38" s="17">
        <v>1</v>
      </c>
      <c r="J38" s="18">
        <v>0</v>
      </c>
      <c r="K38" s="19">
        <f t="shared" si="1"/>
        <v>0</v>
      </c>
    </row>
    <row r="39" spans="2:11" ht="16.5" customHeight="1" x14ac:dyDescent="0.3">
      <c r="B39" s="15">
        <v>28</v>
      </c>
      <c r="C39" s="28">
        <v>819226</v>
      </c>
      <c r="D39" s="29" t="s">
        <v>66</v>
      </c>
      <c r="E39" s="15" t="s">
        <v>65</v>
      </c>
      <c r="F39" s="16" t="s">
        <v>53</v>
      </c>
      <c r="G39" s="17"/>
      <c r="H39" s="17"/>
      <c r="I39" s="17">
        <v>1</v>
      </c>
      <c r="J39" s="18">
        <v>0</v>
      </c>
      <c r="K39" s="19">
        <f t="shared" si="1"/>
        <v>0</v>
      </c>
    </row>
    <row r="40" spans="2:11" ht="16.5" customHeight="1" x14ac:dyDescent="0.3">
      <c r="B40" s="15">
        <v>29</v>
      </c>
      <c r="C40" s="28">
        <v>815727</v>
      </c>
      <c r="D40" s="22" t="s">
        <v>67</v>
      </c>
      <c r="E40" s="15" t="s">
        <v>27</v>
      </c>
      <c r="F40" s="16" t="s">
        <v>68</v>
      </c>
      <c r="G40" s="17"/>
      <c r="H40" s="17"/>
      <c r="I40" s="17">
        <v>1</v>
      </c>
      <c r="J40" s="18">
        <v>0</v>
      </c>
      <c r="K40" s="19">
        <f t="shared" ref="K40" si="2">I40*J40</f>
        <v>0</v>
      </c>
    </row>
    <row r="41" spans="2:11" x14ac:dyDescent="0.3">
      <c r="B41" s="21">
        <v>30</v>
      </c>
      <c r="C41" s="30"/>
      <c r="D41" s="23" t="s">
        <v>79</v>
      </c>
      <c r="E41" s="21" t="s">
        <v>81</v>
      </c>
      <c r="F41" s="34" t="s">
        <v>80</v>
      </c>
      <c r="G41" s="17"/>
      <c r="H41" s="17"/>
      <c r="I41" s="17">
        <v>1</v>
      </c>
      <c r="J41" s="18">
        <v>0</v>
      </c>
      <c r="K41" s="19">
        <f t="shared" si="1"/>
        <v>0</v>
      </c>
    </row>
    <row r="42" spans="2:11" x14ac:dyDescent="0.3">
      <c r="B42" s="41" t="s">
        <v>69</v>
      </c>
      <c r="C42" s="41"/>
      <c r="D42" s="41"/>
      <c r="E42" s="41"/>
      <c r="F42" s="41"/>
      <c r="G42" s="41"/>
      <c r="H42" s="41"/>
      <c r="I42" s="41"/>
      <c r="J42" s="41"/>
      <c r="K42" s="25">
        <f>SUM(K13:K41)</f>
        <v>0</v>
      </c>
    </row>
    <row r="43" spans="2:11" x14ac:dyDescent="0.3">
      <c r="B43" s="41" t="s">
        <v>70</v>
      </c>
      <c r="C43" s="41"/>
      <c r="D43" s="41"/>
      <c r="E43" s="41"/>
      <c r="F43" s="41"/>
      <c r="G43" s="41"/>
      <c r="H43" s="41"/>
      <c r="I43" s="41"/>
      <c r="J43" s="41"/>
      <c r="K43" s="25">
        <f>ROUND(K42*0.25,2)</f>
        <v>0</v>
      </c>
    </row>
    <row r="44" spans="2:11" x14ac:dyDescent="0.3">
      <c r="B44" s="41" t="s">
        <v>71</v>
      </c>
      <c r="C44" s="41"/>
      <c r="D44" s="41"/>
      <c r="E44" s="41"/>
      <c r="F44" s="41"/>
      <c r="G44" s="41"/>
      <c r="H44" s="41"/>
      <c r="I44" s="41"/>
      <c r="J44" s="41"/>
      <c r="K44" s="25">
        <f>SUM(K42:K43)</f>
        <v>0</v>
      </c>
    </row>
    <row r="47" spans="2:11" x14ac:dyDescent="0.3">
      <c r="B47" s="39" t="s">
        <v>74</v>
      </c>
      <c r="C47" s="39"/>
      <c r="D47" s="39"/>
      <c r="E47" s="39"/>
      <c r="F47" s="39"/>
      <c r="G47" s="26"/>
      <c r="H47" s="39"/>
      <c r="I47" s="39"/>
      <c r="J47" s="39"/>
      <c r="K47" s="39"/>
    </row>
    <row r="48" spans="2:11" x14ac:dyDescent="0.3">
      <c r="H48" s="3"/>
      <c r="I48" s="4"/>
      <c r="J48" s="27"/>
      <c r="K48" s="5"/>
    </row>
  </sheetData>
  <mergeCells count="18">
    <mergeCell ref="B47:F47"/>
    <mergeCell ref="H47:K47"/>
    <mergeCell ref="I10:I11"/>
    <mergeCell ref="J10:J11"/>
    <mergeCell ref="K10:K11"/>
    <mergeCell ref="B42:J42"/>
    <mergeCell ref="B43:J43"/>
    <mergeCell ref="B44:J44"/>
    <mergeCell ref="C10:C11"/>
    <mergeCell ref="D10:D11"/>
    <mergeCell ref="E10:E11"/>
    <mergeCell ref="F10:F11"/>
    <mergeCell ref="G10:H10"/>
    <mergeCell ref="F2:G2"/>
    <mergeCell ref="F3:G3"/>
    <mergeCell ref="B4:D4"/>
    <mergeCell ref="F4:G4"/>
    <mergeCell ref="B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JN 07_26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Marijeta Jažić</dc:creator>
  <cp:lastModifiedBy>Marijeta Jažić</cp:lastModifiedBy>
  <dcterms:created xsi:type="dcterms:W3CDTF">2025-02-13T08:23:11Z</dcterms:created>
  <dcterms:modified xsi:type="dcterms:W3CDTF">2026-02-26T14:02:11Z</dcterms:modified>
</cp:coreProperties>
</file>